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Valeria\Desktop\"/>
    </mc:Choice>
  </mc:AlternateContent>
  <xr:revisionPtr revIDLastSave="0" documentId="13_ncr:1_{E9DA1CD4-9676-43EF-9D48-E95CA058CC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77" i="1"/>
  <c r="G158" i="1"/>
  <c r="L139" i="1"/>
  <c r="I120" i="1"/>
  <c r="G101" i="1"/>
  <c r="L82" i="1"/>
  <c r="I63" i="1"/>
  <c r="H197" i="1"/>
  <c r="G44" i="1"/>
  <c r="F197" i="1"/>
  <c r="L24" i="1"/>
  <c r="J197" i="1"/>
  <c r="G197" i="1" l="1"/>
  <c r="I197" i="1"/>
  <c r="L197" i="1"/>
</calcChain>
</file>

<file path=xl/sharedStrings.xml><?xml version="1.0" encoding="utf-8"?>
<sst xmlns="http://schemas.openxmlformats.org/spreadsheetml/2006/main" count="235" uniqueCount="71">
  <si>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</si>
  <si>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</si>
  <si>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</si>
  <si>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</si>
  <si>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</si>
  <si>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</si>
  <si>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</si>
  <si>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</si>
  <si>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</si>
  <si>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</si>
  <si>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</si>
  <si>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</si>
  <si>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</si>
  <si>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</si>
  <si>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</si>
  <si>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</si>
  <si>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</si>
  <si>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</si>
  <si>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</si>
  <si>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</si>
  <si>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</si>
  <si>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</si>
  <si>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</si>
  <si>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</si>
  <si>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</si>
  <si>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</si>
  <si>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</si>
  <si>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</si>
  <si>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</si>
  <si>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</si>
  <si>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</si>
  <si>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</si>
  <si>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</si>
  <si>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</si>
  <si>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</si>
  <si>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</si>
  <si>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</si>
  <si>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</si>
  <si>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</si>
  <si>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гречневая</t>
  </si>
  <si>
    <t>какао с молоком</t>
  </si>
  <si>
    <t>хлеб пшеничный</t>
  </si>
  <si>
    <t>бутерброд с сыром</t>
  </si>
  <si>
    <t>икра кабачковая консервированная</t>
  </si>
  <si>
    <t>омлет натуральный</t>
  </si>
  <si>
    <t>сок вишневый</t>
  </si>
  <si>
    <t>банан</t>
  </si>
  <si>
    <t>йогурт</t>
  </si>
  <si>
    <t>огурец консервированный</t>
  </si>
  <si>
    <t>сосиски отварные</t>
  </si>
  <si>
    <t>каша гречневая рассыпчатая с маслом</t>
  </si>
  <si>
    <t>чай с сахаром</t>
  </si>
  <si>
    <t>салат из зеленого горошка</t>
  </si>
  <si>
    <t>макароны отварные с сыром</t>
  </si>
  <si>
    <t>каша молочная рисовая</t>
  </si>
  <si>
    <t>кофейный напиток с молоком</t>
  </si>
  <si>
    <t>бутерброд с повидлом</t>
  </si>
  <si>
    <t>каша молочная дружба</t>
  </si>
  <si>
    <t>салат из кукурузы</t>
  </si>
  <si>
    <t>говядина отварная</t>
  </si>
  <si>
    <t>салат из соленых огурцов с зеленым горошком</t>
  </si>
  <si>
    <t>макароны отварные с маслом</t>
  </si>
  <si>
    <t>каша молочная манная</t>
  </si>
  <si>
    <t>бутерброд с сыром российским</t>
  </si>
  <si>
    <t>суп молочный вермишелевый</t>
  </si>
  <si>
    <t>яблоко</t>
  </si>
  <si>
    <t>Чай с сахаром</t>
  </si>
  <si>
    <t>груша</t>
  </si>
  <si>
    <t xml:space="preserve">чай с лимоном </t>
  </si>
  <si>
    <t>мандарин</t>
  </si>
  <si>
    <t>МАОУ "Няксимвольская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</si>
</sst>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2" borderId="12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7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R60" sqref="R60"/>
    </sheetView>
  </sheetViews>
  <sheetFormatPr defaultColWidth="12.5703125" defaultRowHeight="15" customHeight="1" x14ac:dyDescent="0.25"/>
  <cols>
    <col min="1" max="1" width="4.140625" customWidth="1"/>
    <col min="2" max="2" width="4.5703125" customWidth="1"/>
    <col min="3" max="3" width="8" customWidth="1"/>
    <col min="4" max="4" width="10.140625" customWidth="1"/>
    <col min="5" max="5" width="46" customWidth="1"/>
    <col min="6" max="6" width="8.140625" customWidth="1"/>
    <col min="7" max="7" width="8.7109375" customWidth="1"/>
    <col min="8" max="8" width="6.5703125" customWidth="1"/>
    <col min="9" max="9" width="6" customWidth="1"/>
    <col min="10" max="10" width="7.140625" customWidth="1"/>
    <col min="11" max="11" width="8.7109375" customWidth="1"/>
    <col min="12" max="12" width="8" customWidth="1"/>
  </cols>
  <sheetData>
    <row r="1" spans="1:12" ht="12.75" customHeight="1" x14ac:dyDescent="0.25">
      <c r="A1" s="1" t="s">
        <v>0</v>
      </c>
      <c r="B1" s="2"/>
      <c r="C1" s="57" t="s">
        <v>70</v>
      </c>
      <c r="D1" s="58"/>
      <c r="E1" s="59"/>
      <c r="F1" s="3" t="s">
        <v>1</v>
      </c>
      <c r="G1" s="2" t="s">
        <v>2</v>
      </c>
      <c r="H1" s="60"/>
      <c r="I1" s="58"/>
      <c r="J1" s="58"/>
      <c r="K1" s="59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60"/>
      <c r="I2" s="58"/>
      <c r="J2" s="58"/>
      <c r="K2" s="59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200</v>
      </c>
      <c r="G6" s="20">
        <v>10.9</v>
      </c>
      <c r="H6" s="20">
        <v>9.3000000000000007</v>
      </c>
      <c r="I6" s="20">
        <v>47.9</v>
      </c>
      <c r="J6" s="20">
        <v>318.60000000000002</v>
      </c>
      <c r="K6" s="21"/>
      <c r="L6" s="20">
        <v>25.68</v>
      </c>
    </row>
    <row r="7" spans="1:12" ht="12.75" customHeight="1" x14ac:dyDescent="0.25">
      <c r="A7" s="22"/>
      <c r="B7" s="23"/>
      <c r="C7" s="24"/>
      <c r="D7" s="29" t="s">
        <v>25</v>
      </c>
      <c r="E7" s="26" t="s">
        <v>40</v>
      </c>
      <c r="F7" s="27">
        <v>180</v>
      </c>
      <c r="G7" s="27">
        <v>3.8</v>
      </c>
      <c r="H7" s="27">
        <v>3.3</v>
      </c>
      <c r="I7" s="27">
        <v>15.6</v>
      </c>
      <c r="J7" s="27">
        <v>106.8</v>
      </c>
      <c r="K7" s="28"/>
      <c r="L7" s="27">
        <v>14.36</v>
      </c>
    </row>
    <row r="8" spans="1:12" ht="12.75" customHeight="1" x14ac:dyDescent="0.25">
      <c r="A8" s="22"/>
      <c r="B8" s="23"/>
      <c r="C8" s="24"/>
      <c r="D8" s="29" t="s">
        <v>26</v>
      </c>
      <c r="E8" s="26" t="s">
        <v>41</v>
      </c>
      <c r="F8" s="27">
        <v>30</v>
      </c>
      <c r="G8" s="27">
        <v>2.4</v>
      </c>
      <c r="H8" s="27">
        <v>0.3</v>
      </c>
      <c r="I8" s="27">
        <v>14.5</v>
      </c>
      <c r="J8" s="27">
        <v>70.5</v>
      </c>
      <c r="K8" s="28"/>
      <c r="L8" s="27">
        <v>2.1</v>
      </c>
    </row>
    <row r="9" spans="1:12" ht="12.75" customHeight="1" x14ac:dyDescent="0.25">
      <c r="A9" s="22"/>
      <c r="B9" s="23"/>
      <c r="C9" s="24"/>
      <c r="E9" s="26" t="s">
        <v>42</v>
      </c>
      <c r="F9" s="27">
        <v>50</v>
      </c>
      <c r="G9" s="27">
        <v>5.2</v>
      </c>
      <c r="H9" s="27">
        <v>7.6</v>
      </c>
      <c r="I9" s="27">
        <v>16.2</v>
      </c>
      <c r="J9" s="27">
        <v>154.4</v>
      </c>
      <c r="K9" s="28"/>
      <c r="L9" s="27">
        <v>17.7</v>
      </c>
    </row>
    <row r="10" spans="1:12" ht="12.75" customHeight="1" x14ac:dyDescent="0.25">
      <c r="A10" s="22"/>
      <c r="B10" s="23"/>
      <c r="C10" s="24"/>
      <c r="D10" s="29" t="s">
        <v>27</v>
      </c>
      <c r="E10" s="26" t="s">
        <v>65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44</v>
      </c>
      <c r="K10" s="28"/>
      <c r="L10" s="27">
        <v>20</v>
      </c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560</v>
      </c>
      <c r="G13" s="35">
        <f t="shared" si="0"/>
        <v>22.699999999999996</v>
      </c>
      <c r="H13" s="35">
        <f t="shared" si="0"/>
        <v>20.9</v>
      </c>
      <c r="I13" s="35">
        <f t="shared" si="0"/>
        <v>104</v>
      </c>
      <c r="J13" s="35">
        <f t="shared" si="0"/>
        <v>694.30000000000007</v>
      </c>
      <c r="K13" s="36"/>
      <c r="L13" s="35">
        <f>SUM(L6:L12)</f>
        <v>79.84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thickBot="1" x14ac:dyDescent="0.3">
      <c r="A24" s="40">
        <f t="shared" ref="A24:B24" si="3">A6</f>
        <v>1</v>
      </c>
      <c r="B24" s="41">
        <f t="shared" si="3"/>
        <v>1</v>
      </c>
      <c r="C24" s="55" t="s">
        <v>37</v>
      </c>
      <c r="D24" s="56"/>
      <c r="E24" s="42"/>
      <c r="F24" s="43">
        <f t="shared" ref="F24:J24" si="4">F13+F23</f>
        <v>560</v>
      </c>
      <c r="G24" s="43">
        <f t="shared" si="4"/>
        <v>22.699999999999996</v>
      </c>
      <c r="H24" s="43">
        <f t="shared" si="4"/>
        <v>20.9</v>
      </c>
      <c r="I24" s="43">
        <f t="shared" si="4"/>
        <v>104</v>
      </c>
      <c r="J24" s="43">
        <f t="shared" si="4"/>
        <v>694.30000000000007</v>
      </c>
      <c r="K24" s="43"/>
      <c r="L24" s="43">
        <f>L13+L23</f>
        <v>79.84</v>
      </c>
    </row>
    <row r="25" spans="1:12" ht="12.75" customHeight="1" thickBot="1" x14ac:dyDescent="0.3">
      <c r="A25" s="44">
        <v>1</v>
      </c>
      <c r="B25" s="23">
        <v>2</v>
      </c>
      <c r="C25" s="17" t="s">
        <v>23</v>
      </c>
      <c r="E25" s="19" t="s">
        <v>43</v>
      </c>
      <c r="F25" s="20">
        <v>60</v>
      </c>
      <c r="G25" s="50">
        <v>0.72</v>
      </c>
      <c r="H25" s="50">
        <v>2.84</v>
      </c>
      <c r="I25" s="50">
        <v>4.62</v>
      </c>
      <c r="J25" s="50">
        <v>47</v>
      </c>
      <c r="K25" s="21"/>
      <c r="L25" s="20">
        <v>6</v>
      </c>
    </row>
    <row r="26" spans="1:12" ht="12.75" customHeight="1" x14ac:dyDescent="0.25">
      <c r="A26" s="44"/>
      <c r="B26" s="23"/>
      <c r="C26" s="24"/>
      <c r="D26" s="18" t="s">
        <v>24</v>
      </c>
      <c r="E26" s="26" t="s">
        <v>44</v>
      </c>
      <c r="F26" s="27">
        <v>200</v>
      </c>
      <c r="G26" s="27">
        <v>10.14</v>
      </c>
      <c r="H26" s="27">
        <v>19.53</v>
      </c>
      <c r="I26" s="27">
        <v>2</v>
      </c>
      <c r="J26" s="27">
        <v>225</v>
      </c>
      <c r="K26" s="28"/>
      <c r="L26" s="27">
        <v>42.54</v>
      </c>
    </row>
    <row r="27" spans="1:12" ht="12.75" customHeight="1" x14ac:dyDescent="0.25">
      <c r="A27" s="44"/>
      <c r="B27" s="23"/>
      <c r="C27" s="24"/>
      <c r="D27" s="29" t="s">
        <v>25</v>
      </c>
      <c r="E27" s="26" t="s">
        <v>66</v>
      </c>
      <c r="F27" s="27">
        <v>180</v>
      </c>
      <c r="G27" s="27">
        <v>0.05</v>
      </c>
      <c r="H27" s="27">
        <v>0.01</v>
      </c>
      <c r="I27" s="27">
        <v>8.39</v>
      </c>
      <c r="J27" s="27">
        <v>33.6</v>
      </c>
      <c r="K27" s="28"/>
      <c r="L27" s="27">
        <v>2.8</v>
      </c>
    </row>
    <row r="28" spans="1:12" ht="12.75" customHeight="1" x14ac:dyDescent="0.25">
      <c r="A28" s="44"/>
      <c r="B28" s="23"/>
      <c r="C28" s="24"/>
      <c r="D28" s="29" t="s">
        <v>26</v>
      </c>
      <c r="E28" s="26" t="s">
        <v>41</v>
      </c>
      <c r="F28" s="27">
        <v>60</v>
      </c>
      <c r="G28" s="27">
        <v>4.7</v>
      </c>
      <c r="H28" s="27">
        <v>0.6</v>
      </c>
      <c r="I28" s="27">
        <v>28.98</v>
      </c>
      <c r="J28" s="27">
        <v>141</v>
      </c>
      <c r="K28" s="28"/>
      <c r="L28" s="27">
        <v>4.2</v>
      </c>
    </row>
    <row r="29" spans="1:12" ht="12.75" customHeight="1" x14ac:dyDescent="0.25">
      <c r="A29" s="44"/>
      <c r="B29" s="23"/>
      <c r="C29" s="24"/>
      <c r="D29" s="29" t="s">
        <v>27</v>
      </c>
      <c r="E29" s="26" t="s">
        <v>67</v>
      </c>
      <c r="F29" s="27">
        <v>100</v>
      </c>
      <c r="G29" s="27">
        <v>1.5</v>
      </c>
      <c r="H29" s="27">
        <v>0.5</v>
      </c>
      <c r="I29" s="27">
        <v>31</v>
      </c>
      <c r="J29" s="27">
        <v>95</v>
      </c>
      <c r="K29" s="28"/>
      <c r="L29" s="27">
        <v>24.5</v>
      </c>
    </row>
    <row r="30" spans="1:12" ht="12.75" customHeight="1" x14ac:dyDescent="0.25">
      <c r="A30" s="44"/>
      <c r="B30" s="23"/>
      <c r="C30" s="24"/>
      <c r="D30" s="29"/>
      <c r="E30" s="26"/>
      <c r="F30" s="27"/>
      <c r="G30" s="27"/>
      <c r="H30" s="27"/>
      <c r="I30" s="27"/>
      <c r="J30" s="27"/>
      <c r="K30" s="28"/>
      <c r="L30" s="27"/>
    </row>
    <row r="31" spans="1:12" ht="12.75" customHeight="1" x14ac:dyDescent="0.25">
      <c r="A31" s="44"/>
      <c r="B31" s="23"/>
      <c r="C31" s="24"/>
      <c r="D31" s="29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2.75" customHeight="1" x14ac:dyDescent="0.25">
      <c r="A33" s="45"/>
      <c r="B33" s="31"/>
      <c r="C33" s="32"/>
      <c r="D33" s="33" t="s">
        <v>28</v>
      </c>
      <c r="E33" s="34"/>
      <c r="F33" s="35">
        <f t="shared" ref="F33:J33" si="5">SUM(F25:F32)</f>
        <v>600</v>
      </c>
      <c r="G33" s="35">
        <f t="shared" si="5"/>
        <v>17.110000000000003</v>
      </c>
      <c r="H33" s="35">
        <f t="shared" si="5"/>
        <v>23.480000000000004</v>
      </c>
      <c r="I33" s="35">
        <f t="shared" si="5"/>
        <v>74.990000000000009</v>
      </c>
      <c r="J33" s="35">
        <f t="shared" si="5"/>
        <v>541.6</v>
      </c>
      <c r="K33" s="36"/>
      <c r="L33" s="35">
        <f>SUM(L25:L32)</f>
        <v>80.039999999999992</v>
      </c>
    </row>
    <row r="34" spans="1:12" ht="12.75" customHeight="1" x14ac:dyDescent="0.25">
      <c r="A34" s="38">
        <f t="shared" ref="A34:B34" si="6">A25</f>
        <v>1</v>
      </c>
      <c r="B34" s="38">
        <f t="shared" si="6"/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25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25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thickBot="1" x14ac:dyDescent="0.3">
      <c r="A44" s="46">
        <f>A25</f>
        <v>1</v>
      </c>
      <c r="B44" s="46">
        <f>B25</f>
        <v>2</v>
      </c>
      <c r="C44" s="55" t="s">
        <v>37</v>
      </c>
      <c r="D44" s="56"/>
      <c r="E44" s="42"/>
      <c r="F44" s="43">
        <f>F33+F43</f>
        <v>600</v>
      </c>
      <c r="G44" s="43">
        <f>G33+G43</f>
        <v>17.110000000000003</v>
      </c>
      <c r="H44" s="43">
        <f>H33+H43</f>
        <v>23.480000000000004</v>
      </c>
      <c r="I44" s="43">
        <f>I33+I43</f>
        <v>74.990000000000009</v>
      </c>
      <c r="J44" s="43">
        <f>J33+J43</f>
        <v>541.6</v>
      </c>
      <c r="K44" s="43"/>
      <c r="L44" s="43">
        <f>L33+L43</f>
        <v>80.039999999999992</v>
      </c>
    </row>
    <row r="45" spans="1:12" ht="12.75" customHeight="1" x14ac:dyDescent="0.25">
      <c r="A45" s="15">
        <v>1</v>
      </c>
      <c r="B45" s="16">
        <v>3</v>
      </c>
      <c r="C45" s="17" t="s">
        <v>23</v>
      </c>
      <c r="E45" s="19" t="s">
        <v>48</v>
      </c>
      <c r="F45" s="20">
        <v>60</v>
      </c>
      <c r="G45" s="20">
        <v>0.51</v>
      </c>
      <c r="H45" s="20">
        <v>3.06</v>
      </c>
      <c r="I45" s="20">
        <v>1.56</v>
      </c>
      <c r="J45" s="20">
        <v>36</v>
      </c>
      <c r="K45" s="21"/>
      <c r="L45" s="20">
        <v>9.6</v>
      </c>
    </row>
    <row r="46" spans="1:12" ht="12.75" customHeight="1" thickBot="1" x14ac:dyDescent="0.3">
      <c r="A46" s="22"/>
      <c r="B46" s="23"/>
      <c r="C46" s="24"/>
      <c r="D46" s="25"/>
      <c r="E46" s="26" t="s">
        <v>49</v>
      </c>
      <c r="F46" s="27">
        <v>75</v>
      </c>
      <c r="G46" s="27">
        <v>8.25</v>
      </c>
      <c r="H46" s="27">
        <v>17.93</v>
      </c>
      <c r="I46" s="27">
        <v>0.3</v>
      </c>
      <c r="J46" s="27">
        <v>195</v>
      </c>
      <c r="K46" s="28"/>
      <c r="L46" s="27">
        <v>50.4</v>
      </c>
    </row>
    <row r="47" spans="1:12" ht="12.75" customHeight="1" x14ac:dyDescent="0.25">
      <c r="A47" s="22"/>
      <c r="B47" s="23"/>
      <c r="C47" s="24"/>
      <c r="D47" s="18" t="s">
        <v>24</v>
      </c>
      <c r="E47" s="26" t="s">
        <v>50</v>
      </c>
      <c r="F47" s="27">
        <v>150</v>
      </c>
      <c r="G47" s="27">
        <v>8.57</v>
      </c>
      <c r="H47" s="27">
        <v>5.79</v>
      </c>
      <c r="I47" s="27">
        <v>38.53</v>
      </c>
      <c r="J47" s="27">
        <v>240</v>
      </c>
      <c r="K47" s="28"/>
      <c r="L47" s="27">
        <v>9.8000000000000007</v>
      </c>
    </row>
    <row r="48" spans="1:12" ht="12.75" customHeight="1" x14ac:dyDescent="0.25">
      <c r="A48" s="22"/>
      <c r="B48" s="23"/>
      <c r="C48" s="24"/>
      <c r="D48" s="29" t="s">
        <v>25</v>
      </c>
      <c r="E48" s="26" t="s">
        <v>51</v>
      </c>
      <c r="F48" s="27">
        <v>180</v>
      </c>
      <c r="G48" s="27">
        <v>0.05</v>
      </c>
      <c r="H48" s="27">
        <v>0.01</v>
      </c>
      <c r="I48" s="27">
        <v>8.39</v>
      </c>
      <c r="J48" s="27">
        <v>33.6</v>
      </c>
      <c r="K48" s="28"/>
      <c r="L48" s="27">
        <v>2.8</v>
      </c>
    </row>
    <row r="49" spans="1:12" ht="12.75" customHeight="1" x14ac:dyDescent="0.25">
      <c r="A49" s="22"/>
      <c r="B49" s="23"/>
      <c r="C49" s="24"/>
      <c r="D49" s="29" t="s">
        <v>26</v>
      </c>
      <c r="E49" s="26" t="s">
        <v>41</v>
      </c>
      <c r="F49" s="27">
        <v>60</v>
      </c>
      <c r="G49" s="27">
        <v>4.7</v>
      </c>
      <c r="H49" s="27">
        <v>0.6</v>
      </c>
      <c r="I49" s="27">
        <v>28.98</v>
      </c>
      <c r="J49" s="27">
        <v>141</v>
      </c>
      <c r="K49" s="28"/>
      <c r="L49" s="27">
        <v>4.2</v>
      </c>
    </row>
    <row r="50" spans="1:12" ht="12.75" customHeight="1" x14ac:dyDescent="0.25">
      <c r="A50" s="22"/>
      <c r="B50" s="23"/>
      <c r="C50" s="24"/>
      <c r="D50" s="29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2.75" customHeight="1" x14ac:dyDescent="0.25">
      <c r="A52" s="30"/>
      <c r="B52" s="31"/>
      <c r="C52" s="32"/>
      <c r="D52" s="33" t="s">
        <v>28</v>
      </c>
      <c r="E52" s="34"/>
      <c r="F52" s="35">
        <f t="shared" ref="F52:J52" si="7">SUM(F45:F51)</f>
        <v>525</v>
      </c>
      <c r="G52" s="35">
        <f t="shared" si="7"/>
        <v>22.08</v>
      </c>
      <c r="H52" s="35">
        <f t="shared" si="7"/>
        <v>27.39</v>
      </c>
      <c r="I52" s="35">
        <f t="shared" si="7"/>
        <v>77.760000000000005</v>
      </c>
      <c r="J52" s="35">
        <f t="shared" si="7"/>
        <v>645.6</v>
      </c>
      <c r="K52" s="36"/>
      <c r="L52" s="35">
        <f>SUM(L45:L51)</f>
        <v>76.8</v>
      </c>
    </row>
    <row r="53" spans="1:12" ht="12.75" customHeight="1" x14ac:dyDescent="0.25">
      <c r="A53" s="37">
        <f t="shared" ref="A53:B53" si="8">A45</f>
        <v>1</v>
      </c>
      <c r="B53" s="38">
        <f t="shared" si="8"/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25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25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25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 x14ac:dyDescent="0.25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2.75" customHeight="1" x14ac:dyDescent="0.25">
      <c r="A62" s="30"/>
      <c r="B62" s="31"/>
      <c r="C62" s="32"/>
      <c r="D62" s="33" t="s">
        <v>28</v>
      </c>
      <c r="E62" s="34"/>
      <c r="F62" s="35">
        <f t="shared" ref="F62:J62" si="9">SUM(F53:F61)</f>
        <v>0</v>
      </c>
      <c r="G62" s="35">
        <f t="shared" si="9"/>
        <v>0</v>
      </c>
      <c r="H62" s="35">
        <f t="shared" si="9"/>
        <v>0</v>
      </c>
      <c r="I62" s="35">
        <f t="shared" si="9"/>
        <v>0</v>
      </c>
      <c r="J62" s="35">
        <f t="shared" si="9"/>
        <v>0</v>
      </c>
      <c r="K62" s="36"/>
      <c r="L62" s="35">
        <f>SUM(L53:L61)</f>
        <v>0</v>
      </c>
    </row>
    <row r="63" spans="1:12" ht="15.75" customHeight="1" thickBot="1" x14ac:dyDescent="0.3">
      <c r="A63" s="40">
        <f t="shared" ref="A63:B63" si="10">A45</f>
        <v>1</v>
      </c>
      <c r="B63" s="41">
        <f t="shared" si="10"/>
        <v>3</v>
      </c>
      <c r="C63" s="55" t="s">
        <v>37</v>
      </c>
      <c r="D63" s="56"/>
      <c r="E63" s="42"/>
      <c r="F63" s="43">
        <f t="shared" ref="F63:J63" si="11">F52+F62</f>
        <v>525</v>
      </c>
      <c r="G63" s="43">
        <f t="shared" si="11"/>
        <v>22.08</v>
      </c>
      <c r="H63" s="43">
        <f t="shared" si="11"/>
        <v>27.39</v>
      </c>
      <c r="I63" s="43">
        <f t="shared" si="11"/>
        <v>77.760000000000005</v>
      </c>
      <c r="J63" s="43">
        <f t="shared" si="11"/>
        <v>645.6</v>
      </c>
      <c r="K63" s="43"/>
      <c r="L63" s="43">
        <f>L52+L62</f>
        <v>76.8</v>
      </c>
    </row>
    <row r="64" spans="1:12" ht="12.75" customHeight="1" thickBot="1" x14ac:dyDescent="0.3">
      <c r="A64" s="15">
        <v>1</v>
      </c>
      <c r="B64" s="16">
        <v>4</v>
      </c>
      <c r="C64" s="17" t="s">
        <v>23</v>
      </c>
      <c r="E64" s="19" t="s">
        <v>52</v>
      </c>
      <c r="F64" s="20">
        <v>60</v>
      </c>
      <c r="G64" s="20">
        <v>1.8</v>
      </c>
      <c r="H64" s="20">
        <v>3.1</v>
      </c>
      <c r="I64" s="20">
        <v>3.8</v>
      </c>
      <c r="J64" s="20">
        <v>50</v>
      </c>
      <c r="K64" s="21"/>
      <c r="L64" s="20">
        <v>6.24</v>
      </c>
    </row>
    <row r="65" spans="1:12" ht="12.75" customHeight="1" x14ac:dyDescent="0.25">
      <c r="A65" s="22"/>
      <c r="B65" s="23"/>
      <c r="C65" s="24"/>
      <c r="D65" s="18" t="s">
        <v>24</v>
      </c>
      <c r="E65" s="26" t="s">
        <v>53</v>
      </c>
      <c r="F65" s="27">
        <v>200</v>
      </c>
      <c r="G65" s="27">
        <v>12.4</v>
      </c>
      <c r="H65" s="27">
        <v>13.4</v>
      </c>
      <c r="I65" s="27">
        <v>30.3</v>
      </c>
      <c r="J65" s="27">
        <v>291</v>
      </c>
      <c r="K65" s="28"/>
      <c r="L65" s="27">
        <v>28.06</v>
      </c>
    </row>
    <row r="66" spans="1:12" ht="12.75" customHeight="1" x14ac:dyDescent="0.25">
      <c r="A66" s="22"/>
      <c r="B66" s="23"/>
      <c r="C66" s="24"/>
      <c r="D66" s="29" t="s">
        <v>25</v>
      </c>
      <c r="E66" s="26" t="s">
        <v>45</v>
      </c>
      <c r="F66" s="27">
        <v>180</v>
      </c>
      <c r="G66" s="27">
        <v>1.3</v>
      </c>
      <c r="H66" s="27">
        <v>0.4</v>
      </c>
      <c r="I66" s="27">
        <v>20.5</v>
      </c>
      <c r="J66" s="27">
        <v>90</v>
      </c>
      <c r="K66" s="28"/>
      <c r="L66" s="27">
        <v>22.5</v>
      </c>
    </row>
    <row r="67" spans="1:12" ht="12.75" customHeight="1" x14ac:dyDescent="0.25">
      <c r="A67" s="22"/>
      <c r="B67" s="23"/>
      <c r="C67" s="24"/>
      <c r="D67" s="29" t="s">
        <v>26</v>
      </c>
      <c r="E67" s="26" t="s">
        <v>41</v>
      </c>
      <c r="F67" s="27">
        <v>60</v>
      </c>
      <c r="G67" s="27">
        <v>4.7</v>
      </c>
      <c r="H67" s="27">
        <v>0.6</v>
      </c>
      <c r="I67" s="27">
        <v>28.98</v>
      </c>
      <c r="J67" s="27">
        <v>141</v>
      </c>
      <c r="K67" s="28"/>
      <c r="L67" s="27">
        <v>4.2</v>
      </c>
    </row>
    <row r="68" spans="1:12" ht="12.75" customHeight="1" x14ac:dyDescent="0.25">
      <c r="A68" s="22"/>
      <c r="B68" s="23"/>
      <c r="C68" s="24"/>
      <c r="D68" s="29" t="s">
        <v>27</v>
      </c>
      <c r="E68" s="26" t="s">
        <v>46</v>
      </c>
      <c r="F68" s="27">
        <v>100</v>
      </c>
      <c r="G68" s="27">
        <v>1.5</v>
      </c>
      <c r="H68" s="27">
        <v>0.5</v>
      </c>
      <c r="I68" s="27">
        <v>31.5</v>
      </c>
      <c r="J68" s="27">
        <v>143</v>
      </c>
      <c r="K68" s="28"/>
      <c r="L68" s="27">
        <v>19</v>
      </c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2.75" customHeight="1" x14ac:dyDescent="0.25">
      <c r="A71" s="30"/>
      <c r="B71" s="31"/>
      <c r="C71" s="32"/>
      <c r="D71" s="33" t="s">
        <v>28</v>
      </c>
      <c r="E71" s="34"/>
      <c r="F71" s="35">
        <f t="shared" ref="F71:J71" si="12">SUM(F64:F70)</f>
        <v>600</v>
      </c>
      <c r="G71" s="35">
        <f t="shared" si="12"/>
        <v>21.700000000000003</v>
      </c>
      <c r="H71" s="35">
        <f t="shared" si="12"/>
        <v>18</v>
      </c>
      <c r="I71" s="35">
        <f t="shared" si="12"/>
        <v>115.08</v>
      </c>
      <c r="J71" s="35">
        <f t="shared" si="12"/>
        <v>715</v>
      </c>
      <c r="K71" s="36"/>
      <c r="L71" s="35">
        <f>SUM(L64:L70)</f>
        <v>80</v>
      </c>
    </row>
    <row r="72" spans="1:12" ht="12.75" customHeight="1" x14ac:dyDescent="0.25">
      <c r="A72" s="37">
        <f t="shared" ref="A72:B72" si="13">A64</f>
        <v>1</v>
      </c>
      <c r="B72" s="38">
        <f t="shared" si="13"/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 x14ac:dyDescent="0.2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2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25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2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2.75" customHeight="1" x14ac:dyDescent="0.25">
      <c r="A81" s="30"/>
      <c r="B81" s="31"/>
      <c r="C81" s="32"/>
      <c r="D81" s="33" t="s">
        <v>28</v>
      </c>
      <c r="E81" s="34"/>
      <c r="F81" s="35">
        <f t="shared" ref="F81:J81" si="14">SUM(F72:F80)</f>
        <v>0</v>
      </c>
      <c r="G81" s="35">
        <f t="shared" si="14"/>
        <v>0</v>
      </c>
      <c r="H81" s="35">
        <f t="shared" si="14"/>
        <v>0</v>
      </c>
      <c r="I81" s="35">
        <f t="shared" si="14"/>
        <v>0</v>
      </c>
      <c r="J81" s="35">
        <f t="shared" si="14"/>
        <v>0</v>
      </c>
      <c r="K81" s="36"/>
      <c r="L81" s="35">
        <f>SUM(L72:L80)</f>
        <v>0</v>
      </c>
    </row>
    <row r="82" spans="1:12" ht="15.75" customHeight="1" x14ac:dyDescent="0.25">
      <c r="A82" s="40">
        <f t="shared" ref="A82:B82" si="15">A64</f>
        <v>1</v>
      </c>
      <c r="B82" s="41">
        <f t="shared" si="15"/>
        <v>4</v>
      </c>
      <c r="C82" s="55" t="s">
        <v>37</v>
      </c>
      <c r="D82" s="56"/>
      <c r="E82" s="42"/>
      <c r="F82" s="43">
        <f t="shared" ref="F82:J82" si="16">F71+F81</f>
        <v>600</v>
      </c>
      <c r="G82" s="43">
        <f t="shared" si="16"/>
        <v>21.700000000000003</v>
      </c>
      <c r="H82" s="43">
        <f t="shared" si="16"/>
        <v>18</v>
      </c>
      <c r="I82" s="43">
        <f t="shared" si="16"/>
        <v>115.08</v>
      </c>
      <c r="J82" s="43">
        <f t="shared" si="16"/>
        <v>715</v>
      </c>
      <c r="K82" s="43"/>
      <c r="L82" s="43">
        <f>L71+L81</f>
        <v>80</v>
      </c>
    </row>
    <row r="83" spans="1:12" ht="12.75" customHeight="1" x14ac:dyDescent="0.25">
      <c r="A83" s="15">
        <v>1</v>
      </c>
      <c r="B83" s="16">
        <v>5</v>
      </c>
      <c r="C83" s="17" t="s">
        <v>23</v>
      </c>
      <c r="D83" s="18" t="s">
        <v>24</v>
      </c>
      <c r="E83" s="19" t="s">
        <v>54</v>
      </c>
      <c r="F83" s="20">
        <v>200</v>
      </c>
      <c r="G83" s="20">
        <v>2.7</v>
      </c>
      <c r="H83" s="20">
        <v>6.2</v>
      </c>
      <c r="I83" s="20">
        <v>27.3</v>
      </c>
      <c r="J83" s="20">
        <v>176</v>
      </c>
      <c r="K83" s="21"/>
      <c r="L83" s="20">
        <v>18</v>
      </c>
    </row>
    <row r="84" spans="1:12" ht="12.75" customHeight="1" x14ac:dyDescent="0.25">
      <c r="A84" s="22"/>
      <c r="B84" s="23"/>
      <c r="C84" s="24"/>
      <c r="D84" s="29" t="s">
        <v>25</v>
      </c>
      <c r="E84" s="26" t="s">
        <v>55</v>
      </c>
      <c r="F84" s="27">
        <v>180</v>
      </c>
      <c r="G84" s="27">
        <v>2.8</v>
      </c>
      <c r="H84" s="27">
        <v>2.4</v>
      </c>
      <c r="I84" s="27">
        <v>12.8</v>
      </c>
      <c r="J84" s="27">
        <v>84</v>
      </c>
      <c r="K84" s="28"/>
      <c r="L84" s="27">
        <v>12.04</v>
      </c>
    </row>
    <row r="85" spans="1:12" ht="12.75" customHeight="1" x14ac:dyDescent="0.25">
      <c r="A85" s="22"/>
      <c r="B85" s="23"/>
      <c r="C85" s="24"/>
      <c r="D85" s="29" t="s">
        <v>26</v>
      </c>
      <c r="E85" s="26" t="s">
        <v>41</v>
      </c>
      <c r="F85" s="27">
        <v>30</v>
      </c>
      <c r="G85" s="27">
        <v>2.4</v>
      </c>
      <c r="H85" s="27">
        <v>0.3</v>
      </c>
      <c r="I85" s="27">
        <v>14.5</v>
      </c>
      <c r="J85" s="27">
        <v>71</v>
      </c>
      <c r="K85" s="28"/>
      <c r="L85" s="27">
        <v>2.1</v>
      </c>
    </row>
    <row r="86" spans="1:12" ht="12.75" customHeight="1" x14ac:dyDescent="0.25">
      <c r="A86" s="22"/>
      <c r="B86" s="23"/>
      <c r="C86" s="24"/>
      <c r="E86" s="26" t="s">
        <v>56</v>
      </c>
      <c r="F86" s="27">
        <v>55</v>
      </c>
      <c r="G86" s="27">
        <v>2.5</v>
      </c>
      <c r="H86" s="27">
        <v>3.9</v>
      </c>
      <c r="I86" s="27">
        <v>27.6</v>
      </c>
      <c r="J86" s="27">
        <v>156</v>
      </c>
      <c r="K86" s="28"/>
      <c r="L86" s="27">
        <v>8</v>
      </c>
    </row>
    <row r="87" spans="1:12" ht="12.75" customHeight="1" x14ac:dyDescent="0.25">
      <c r="A87" s="22"/>
      <c r="B87" s="23"/>
      <c r="C87" s="24"/>
      <c r="D87" s="29"/>
      <c r="E87" s="26" t="s">
        <v>47</v>
      </c>
      <c r="F87" s="27">
        <v>125</v>
      </c>
      <c r="G87" s="27">
        <v>3.6</v>
      </c>
      <c r="H87" s="27">
        <v>3.1</v>
      </c>
      <c r="I87" s="27">
        <v>5.3</v>
      </c>
      <c r="J87" s="27">
        <v>63</v>
      </c>
      <c r="K87" s="28"/>
      <c r="L87" s="27">
        <v>42</v>
      </c>
    </row>
    <row r="88" spans="1:12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2.75" customHeight="1" x14ac:dyDescent="0.25">
      <c r="A90" s="30"/>
      <c r="B90" s="31"/>
      <c r="C90" s="32"/>
      <c r="D90" s="33" t="s">
        <v>28</v>
      </c>
      <c r="E90" s="34"/>
      <c r="F90" s="35">
        <f t="shared" ref="F90:J90" si="17">SUM(F83:F89)</f>
        <v>590</v>
      </c>
      <c r="G90" s="35">
        <f t="shared" si="17"/>
        <v>14</v>
      </c>
      <c r="H90" s="35">
        <f t="shared" si="17"/>
        <v>15.9</v>
      </c>
      <c r="I90" s="35">
        <f t="shared" si="17"/>
        <v>87.5</v>
      </c>
      <c r="J90" s="35">
        <f t="shared" si="17"/>
        <v>550</v>
      </c>
      <c r="K90" s="36"/>
      <c r="L90" s="35">
        <f>SUM(L83:L89)</f>
        <v>82.14</v>
      </c>
    </row>
    <row r="91" spans="1:12" ht="12.75" customHeight="1" x14ac:dyDescent="0.25">
      <c r="A91" s="37">
        <f t="shared" ref="A91:B91" si="18">A83</f>
        <v>1</v>
      </c>
      <c r="B91" s="38">
        <f t="shared" si="18"/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2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2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2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25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2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2.75" customHeight="1" x14ac:dyDescent="0.25">
      <c r="A100" s="30"/>
      <c r="B100" s="31"/>
      <c r="C100" s="32"/>
      <c r="D100" s="33" t="s">
        <v>28</v>
      </c>
      <c r="E100" s="34"/>
      <c r="F100" s="35">
        <f t="shared" ref="F100:J100" si="19">SUM(F91:F99)</f>
        <v>0</v>
      </c>
      <c r="G100" s="35">
        <f t="shared" si="19"/>
        <v>0</v>
      </c>
      <c r="H100" s="35">
        <f t="shared" si="19"/>
        <v>0</v>
      </c>
      <c r="I100" s="35">
        <f t="shared" si="19"/>
        <v>0</v>
      </c>
      <c r="J100" s="35">
        <f t="shared" si="19"/>
        <v>0</v>
      </c>
      <c r="K100" s="36"/>
      <c r="L100" s="35">
        <f>SUM(L91:L99)</f>
        <v>0</v>
      </c>
    </row>
    <row r="101" spans="1:12" ht="15.75" customHeight="1" x14ac:dyDescent="0.25">
      <c r="A101" s="40">
        <f t="shared" ref="A101:B101" si="20">A83</f>
        <v>1</v>
      </c>
      <c r="B101" s="41">
        <f t="shared" si="20"/>
        <v>5</v>
      </c>
      <c r="C101" s="55" t="s">
        <v>37</v>
      </c>
      <c r="D101" s="56"/>
      <c r="E101" s="42"/>
      <c r="F101" s="43">
        <f t="shared" ref="F101:J101" si="21">F90+F100</f>
        <v>590</v>
      </c>
      <c r="G101" s="43">
        <f t="shared" si="21"/>
        <v>14</v>
      </c>
      <c r="H101" s="43">
        <f t="shared" si="21"/>
        <v>15.9</v>
      </c>
      <c r="I101" s="43">
        <f t="shared" si="21"/>
        <v>87.5</v>
      </c>
      <c r="J101" s="43">
        <f t="shared" si="21"/>
        <v>550</v>
      </c>
      <c r="K101" s="43"/>
      <c r="L101" s="43">
        <f>L90+L100</f>
        <v>82.14</v>
      </c>
    </row>
    <row r="102" spans="1:12" ht="12.75" customHeight="1" x14ac:dyDescent="0.25">
      <c r="A102" s="15">
        <v>2</v>
      </c>
      <c r="B102" s="16">
        <v>1</v>
      </c>
      <c r="C102" s="17" t="s">
        <v>23</v>
      </c>
      <c r="D102" s="18" t="s">
        <v>24</v>
      </c>
      <c r="E102" s="19" t="s">
        <v>57</v>
      </c>
      <c r="F102" s="20">
        <v>200</v>
      </c>
      <c r="G102" s="20">
        <v>11.38</v>
      </c>
      <c r="H102" s="20">
        <v>3.04</v>
      </c>
      <c r="I102" s="20">
        <v>57.59</v>
      </c>
      <c r="J102" s="20">
        <v>303.22000000000003</v>
      </c>
      <c r="K102" s="21"/>
      <c r="L102" s="20">
        <v>20.57</v>
      </c>
    </row>
    <row r="103" spans="1:12" ht="12.75" customHeight="1" x14ac:dyDescent="0.25">
      <c r="A103" s="22"/>
      <c r="B103" s="23"/>
      <c r="C103" s="24"/>
      <c r="D103" s="29" t="s">
        <v>25</v>
      </c>
      <c r="E103" s="26" t="s">
        <v>40</v>
      </c>
      <c r="F103" s="27">
        <v>180</v>
      </c>
      <c r="G103" s="27">
        <v>3.8</v>
      </c>
      <c r="H103" s="27">
        <v>3.3</v>
      </c>
      <c r="I103" s="27">
        <v>15.6</v>
      </c>
      <c r="J103" s="27">
        <v>106.8</v>
      </c>
      <c r="K103" s="28"/>
      <c r="L103" s="27">
        <v>14.36</v>
      </c>
    </row>
    <row r="104" spans="1:12" ht="12.75" customHeight="1" x14ac:dyDescent="0.25">
      <c r="A104" s="22"/>
      <c r="B104" s="23"/>
      <c r="C104" s="24"/>
      <c r="D104" s="29" t="s">
        <v>26</v>
      </c>
      <c r="E104" s="26" t="s">
        <v>41</v>
      </c>
      <c r="F104" s="27">
        <v>30</v>
      </c>
      <c r="G104" s="27">
        <v>2.4</v>
      </c>
      <c r="H104" s="27">
        <v>0.3</v>
      </c>
      <c r="I104" s="27">
        <v>14.5</v>
      </c>
      <c r="J104" s="27">
        <v>70.5</v>
      </c>
      <c r="K104" s="28"/>
      <c r="L104" s="27">
        <v>2.1</v>
      </c>
    </row>
    <row r="105" spans="1:12" ht="12.75" customHeight="1" x14ac:dyDescent="0.25">
      <c r="A105" s="22"/>
      <c r="B105" s="23"/>
      <c r="C105" s="24"/>
      <c r="E105" s="26" t="s">
        <v>42</v>
      </c>
      <c r="F105" s="27">
        <v>40</v>
      </c>
      <c r="G105" s="27">
        <v>2.5</v>
      </c>
      <c r="H105" s="27">
        <v>7.6</v>
      </c>
      <c r="I105" s="27">
        <v>14.6</v>
      </c>
      <c r="J105" s="27">
        <v>136</v>
      </c>
      <c r="K105" s="28"/>
      <c r="L105" s="27">
        <v>17.7</v>
      </c>
    </row>
    <row r="106" spans="1:12" ht="12.75" customHeight="1" x14ac:dyDescent="0.25">
      <c r="A106" s="22"/>
      <c r="B106" s="23"/>
      <c r="C106" s="24"/>
      <c r="D106" s="29" t="s">
        <v>27</v>
      </c>
      <c r="E106" s="26" t="s">
        <v>65</v>
      </c>
      <c r="F106" s="27">
        <v>100</v>
      </c>
      <c r="G106" s="27">
        <v>0.6</v>
      </c>
      <c r="H106" s="27">
        <v>0.6</v>
      </c>
      <c r="I106" s="27">
        <v>14.7</v>
      </c>
      <c r="J106" s="27">
        <v>66</v>
      </c>
      <c r="K106" s="28"/>
      <c r="L106" s="27">
        <v>20</v>
      </c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2.75" customHeight="1" x14ac:dyDescent="0.25">
      <c r="A109" s="30"/>
      <c r="B109" s="31"/>
      <c r="C109" s="32"/>
      <c r="D109" s="33" t="s">
        <v>28</v>
      </c>
      <c r="E109" s="34"/>
      <c r="F109" s="35">
        <f t="shared" ref="F109:J109" si="22">SUM(F102:F108)</f>
        <v>550</v>
      </c>
      <c r="G109" s="35">
        <f t="shared" si="22"/>
        <v>20.68</v>
      </c>
      <c r="H109" s="35">
        <f t="shared" si="22"/>
        <v>14.839999999999998</v>
      </c>
      <c r="I109" s="35">
        <f t="shared" si="22"/>
        <v>116.99</v>
      </c>
      <c r="J109" s="35">
        <f t="shared" si="22"/>
        <v>682.52</v>
      </c>
      <c r="K109" s="36"/>
      <c r="L109" s="35">
        <f>SUM(L102:L108)</f>
        <v>74.73</v>
      </c>
    </row>
    <row r="110" spans="1:12" ht="12.75" customHeight="1" x14ac:dyDescent="0.25">
      <c r="A110" s="37">
        <f t="shared" ref="A110:B110" si="23">A102</f>
        <v>2</v>
      </c>
      <c r="B110" s="38">
        <f t="shared" si="23"/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25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25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25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2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2.75" customHeight="1" x14ac:dyDescent="0.25">
      <c r="A119" s="30"/>
      <c r="B119" s="31"/>
      <c r="C119" s="32"/>
      <c r="D119" s="33" t="s">
        <v>28</v>
      </c>
      <c r="E119" s="34"/>
      <c r="F119" s="35">
        <f t="shared" ref="F119:J119" si="24">SUM(F110:F118)</f>
        <v>0</v>
      </c>
      <c r="G119" s="35">
        <f t="shared" si="24"/>
        <v>0</v>
      </c>
      <c r="H119" s="35">
        <f t="shared" si="24"/>
        <v>0</v>
      </c>
      <c r="I119" s="35">
        <f t="shared" si="24"/>
        <v>0</v>
      </c>
      <c r="J119" s="35">
        <f t="shared" si="24"/>
        <v>0</v>
      </c>
      <c r="K119" s="36"/>
      <c r="L119" s="35">
        <f>SUM(L110:L118)</f>
        <v>0</v>
      </c>
    </row>
    <row r="120" spans="1:12" ht="12.75" customHeight="1" thickBot="1" x14ac:dyDescent="0.3">
      <c r="A120" s="40">
        <f t="shared" ref="A120:B120" si="25">A102</f>
        <v>2</v>
      </c>
      <c r="B120" s="41">
        <f t="shared" si="25"/>
        <v>1</v>
      </c>
      <c r="C120" s="55" t="s">
        <v>37</v>
      </c>
      <c r="D120" s="56"/>
      <c r="E120" s="42"/>
      <c r="F120" s="43">
        <f t="shared" ref="F120:J120" si="26">F109+F119</f>
        <v>550</v>
      </c>
      <c r="G120" s="43">
        <f t="shared" si="26"/>
        <v>20.68</v>
      </c>
      <c r="H120" s="43">
        <f t="shared" si="26"/>
        <v>14.839999999999998</v>
      </c>
      <c r="I120" s="43">
        <f t="shared" si="26"/>
        <v>116.99</v>
      </c>
      <c r="J120" s="43">
        <f t="shared" si="26"/>
        <v>682.52</v>
      </c>
      <c r="K120" s="43"/>
      <c r="L120" s="43">
        <f>L109+L119</f>
        <v>74.73</v>
      </c>
    </row>
    <row r="121" spans="1:12" ht="12.75" customHeight="1" x14ac:dyDescent="0.25">
      <c r="A121" s="44">
        <v>2</v>
      </c>
      <c r="B121" s="23">
        <v>2</v>
      </c>
      <c r="C121" s="17" t="s">
        <v>23</v>
      </c>
      <c r="E121" s="19" t="s">
        <v>58</v>
      </c>
      <c r="F121" s="20">
        <v>60</v>
      </c>
      <c r="G121" s="20">
        <v>17.3</v>
      </c>
      <c r="H121" s="20">
        <v>37.1</v>
      </c>
      <c r="I121" s="20">
        <v>48.9</v>
      </c>
      <c r="J121" s="20">
        <v>26</v>
      </c>
      <c r="K121" s="21"/>
      <c r="L121" s="20">
        <v>6</v>
      </c>
    </row>
    <row r="122" spans="1:12" ht="12.75" customHeight="1" thickBot="1" x14ac:dyDescent="0.3">
      <c r="A122" s="44"/>
      <c r="B122" s="23"/>
      <c r="C122" s="24"/>
      <c r="D122" s="25"/>
      <c r="E122" s="26" t="s">
        <v>59</v>
      </c>
      <c r="F122" s="27">
        <v>60</v>
      </c>
      <c r="G122" s="27">
        <v>16.8</v>
      </c>
      <c r="H122" s="27">
        <v>2.2999999999999998</v>
      </c>
      <c r="I122" s="27">
        <v>0.3</v>
      </c>
      <c r="J122" s="27">
        <v>89</v>
      </c>
      <c r="K122" s="28"/>
      <c r="L122" s="27">
        <v>49.8</v>
      </c>
    </row>
    <row r="123" spans="1:12" ht="12.75" customHeight="1" x14ac:dyDescent="0.25">
      <c r="A123" s="44"/>
      <c r="B123" s="23"/>
      <c r="C123" s="24"/>
      <c r="D123" s="18" t="s">
        <v>24</v>
      </c>
      <c r="E123" s="26" t="s">
        <v>50</v>
      </c>
      <c r="F123" s="27">
        <v>150</v>
      </c>
      <c r="G123" s="27">
        <v>8.57</v>
      </c>
      <c r="H123" s="27">
        <v>5.8</v>
      </c>
      <c r="I123" s="27">
        <v>38.5</v>
      </c>
      <c r="J123" s="27">
        <v>240</v>
      </c>
      <c r="K123" s="28"/>
      <c r="L123" s="27">
        <v>9.8000000000000007</v>
      </c>
    </row>
    <row r="124" spans="1:12" ht="12.75" customHeight="1" x14ac:dyDescent="0.25">
      <c r="A124" s="44"/>
      <c r="B124" s="23"/>
      <c r="C124" s="24"/>
      <c r="D124" s="29" t="s">
        <v>25</v>
      </c>
      <c r="E124" s="26" t="s">
        <v>68</v>
      </c>
      <c r="F124" s="27">
        <v>180</v>
      </c>
      <c r="G124" s="27">
        <v>0.12</v>
      </c>
      <c r="H124" s="27">
        <v>0.02</v>
      </c>
      <c r="I124" s="27">
        <v>10.199999999999999</v>
      </c>
      <c r="J124" s="27">
        <v>41</v>
      </c>
      <c r="K124" s="28"/>
      <c r="L124" s="27">
        <v>4.5999999999999996</v>
      </c>
    </row>
    <row r="125" spans="1:12" ht="12.75" customHeight="1" x14ac:dyDescent="0.25">
      <c r="A125" s="44"/>
      <c r="B125" s="23"/>
      <c r="C125" s="24"/>
      <c r="D125" s="29" t="s">
        <v>26</v>
      </c>
      <c r="E125" s="26" t="s">
        <v>41</v>
      </c>
      <c r="F125" s="27">
        <v>60</v>
      </c>
      <c r="G125" s="27">
        <v>4.7</v>
      </c>
      <c r="H125" s="27">
        <v>0.6</v>
      </c>
      <c r="I125" s="27">
        <v>28.98</v>
      </c>
      <c r="J125" s="27">
        <v>141</v>
      </c>
      <c r="K125" s="28"/>
      <c r="L125" s="27">
        <v>4.2</v>
      </c>
    </row>
    <row r="126" spans="1:12" ht="12.75" customHeight="1" x14ac:dyDescent="0.25">
      <c r="A126" s="44"/>
      <c r="B126" s="23"/>
      <c r="C126" s="24"/>
      <c r="D126" s="29" t="s">
        <v>27</v>
      </c>
      <c r="E126" s="26" t="s">
        <v>46</v>
      </c>
      <c r="F126" s="27">
        <v>100</v>
      </c>
      <c r="G126" s="27">
        <v>1.5</v>
      </c>
      <c r="H126" s="27">
        <v>0.5</v>
      </c>
      <c r="I126" s="27">
        <v>31.5</v>
      </c>
      <c r="J126" s="27">
        <v>143</v>
      </c>
      <c r="K126" s="28"/>
      <c r="L126" s="27">
        <v>19</v>
      </c>
    </row>
    <row r="127" spans="1:12" ht="12.75" customHeight="1" x14ac:dyDescent="0.25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2.75" customHeight="1" x14ac:dyDescent="0.25">
      <c r="A128" s="45"/>
      <c r="B128" s="31"/>
      <c r="C128" s="32"/>
      <c r="D128" s="33" t="s">
        <v>28</v>
      </c>
      <c r="E128" s="34"/>
      <c r="F128" s="35">
        <f t="shared" ref="F128:J128" si="27">SUM(F121:F127)</f>
        <v>610</v>
      </c>
      <c r="G128" s="35">
        <f t="shared" si="27"/>
        <v>48.99</v>
      </c>
      <c r="H128" s="35">
        <f t="shared" si="27"/>
        <v>46.32</v>
      </c>
      <c r="I128" s="35">
        <f t="shared" si="27"/>
        <v>158.38</v>
      </c>
      <c r="J128" s="35">
        <f t="shared" si="27"/>
        <v>680</v>
      </c>
      <c r="K128" s="36"/>
      <c r="L128" s="35">
        <f>SUM(L121:L127)</f>
        <v>93.399999999999991</v>
      </c>
    </row>
    <row r="129" spans="1:12" ht="12.75" customHeight="1" x14ac:dyDescent="0.25">
      <c r="A129" s="38">
        <f t="shared" ref="A129:B129" si="28">A121</f>
        <v>2</v>
      </c>
      <c r="B129" s="38">
        <f t="shared" si="28"/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 x14ac:dyDescent="0.25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2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25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25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2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2.75" customHeight="1" x14ac:dyDescent="0.25">
      <c r="A138" s="45"/>
      <c r="B138" s="31"/>
      <c r="C138" s="32"/>
      <c r="D138" s="33" t="s">
        <v>28</v>
      </c>
      <c r="E138" s="34"/>
      <c r="F138" s="35">
        <f t="shared" ref="F138:J138" si="29">SUM(F129:F137)</f>
        <v>0</v>
      </c>
      <c r="G138" s="35">
        <f t="shared" si="29"/>
        <v>0</v>
      </c>
      <c r="H138" s="35">
        <f t="shared" si="29"/>
        <v>0</v>
      </c>
      <c r="I138" s="35">
        <f t="shared" si="29"/>
        <v>0</v>
      </c>
      <c r="J138" s="35">
        <f t="shared" si="29"/>
        <v>0</v>
      </c>
      <c r="K138" s="36"/>
      <c r="L138" s="35">
        <f>SUM(L129:L137)</f>
        <v>0</v>
      </c>
    </row>
    <row r="139" spans="1:12" ht="12.75" customHeight="1" thickBot="1" x14ac:dyDescent="0.3">
      <c r="A139" s="46">
        <f t="shared" ref="A139:B139" si="30">A121</f>
        <v>2</v>
      </c>
      <c r="B139" s="46">
        <f t="shared" si="30"/>
        <v>2</v>
      </c>
      <c r="C139" s="55" t="s">
        <v>37</v>
      </c>
      <c r="D139" s="56"/>
      <c r="E139" s="42"/>
      <c r="F139" s="43">
        <f t="shared" ref="F139:J139" si="31">F128+F138</f>
        <v>610</v>
      </c>
      <c r="G139" s="43">
        <f t="shared" si="31"/>
        <v>48.99</v>
      </c>
      <c r="H139" s="43">
        <f t="shared" si="31"/>
        <v>46.32</v>
      </c>
      <c r="I139" s="43">
        <f t="shared" si="31"/>
        <v>158.38</v>
      </c>
      <c r="J139" s="43">
        <f t="shared" si="31"/>
        <v>680</v>
      </c>
      <c r="K139" s="43"/>
      <c r="L139" s="43">
        <f>L128+L138</f>
        <v>93.399999999999991</v>
      </c>
    </row>
    <row r="140" spans="1:12" ht="12.75" customHeight="1" thickBot="1" x14ac:dyDescent="0.3">
      <c r="A140" s="15">
        <v>2</v>
      </c>
      <c r="B140" s="16">
        <v>3</v>
      </c>
      <c r="C140" s="17" t="s">
        <v>23</v>
      </c>
      <c r="E140" s="19" t="s">
        <v>60</v>
      </c>
      <c r="F140" s="20">
        <v>60</v>
      </c>
      <c r="G140" s="20">
        <v>0.51</v>
      </c>
      <c r="H140" s="20">
        <v>3.06</v>
      </c>
      <c r="I140" s="20">
        <v>1.56</v>
      </c>
      <c r="J140" s="20">
        <v>36</v>
      </c>
      <c r="K140" s="21"/>
      <c r="L140" s="20">
        <v>7.56</v>
      </c>
    </row>
    <row r="141" spans="1:12" ht="12.75" customHeight="1" x14ac:dyDescent="0.25">
      <c r="A141" s="22"/>
      <c r="B141" s="23"/>
      <c r="C141" s="24"/>
      <c r="D141" s="18" t="s">
        <v>24</v>
      </c>
      <c r="E141" s="26" t="s">
        <v>61</v>
      </c>
      <c r="F141" s="27">
        <v>150</v>
      </c>
      <c r="G141" s="27">
        <v>5.5</v>
      </c>
      <c r="H141" s="51">
        <v>4.22</v>
      </c>
      <c r="I141" s="27">
        <v>26.37</v>
      </c>
      <c r="J141" s="27">
        <v>165</v>
      </c>
      <c r="K141" s="28"/>
      <c r="L141" s="27">
        <v>6.24</v>
      </c>
    </row>
    <row r="142" spans="1:12" ht="12.75" customHeight="1" x14ac:dyDescent="0.25">
      <c r="A142" s="22"/>
      <c r="B142" s="23"/>
      <c r="C142" s="24"/>
      <c r="E142" t="s">
        <v>49</v>
      </c>
      <c r="F142" s="27">
        <v>75</v>
      </c>
      <c r="G142" s="27">
        <v>8.25</v>
      </c>
      <c r="H142" s="27">
        <v>17.93</v>
      </c>
      <c r="I142" s="27">
        <v>0.3</v>
      </c>
      <c r="J142" s="27">
        <v>195</v>
      </c>
      <c r="K142" s="28"/>
      <c r="L142" s="27">
        <v>50.4</v>
      </c>
    </row>
    <row r="143" spans="1:12" ht="15.75" customHeight="1" x14ac:dyDescent="0.25">
      <c r="A143" s="22"/>
      <c r="B143" s="23"/>
      <c r="C143" s="24"/>
      <c r="D143" s="29" t="s">
        <v>25</v>
      </c>
      <c r="E143" s="26" t="s">
        <v>51</v>
      </c>
      <c r="F143" s="27">
        <v>180</v>
      </c>
      <c r="G143" s="27">
        <v>0.05</v>
      </c>
      <c r="H143" s="27">
        <v>0.01</v>
      </c>
      <c r="I143" s="27">
        <v>8.39</v>
      </c>
      <c r="J143" s="27">
        <v>34</v>
      </c>
      <c r="K143" s="28"/>
      <c r="L143" s="27">
        <v>2.8</v>
      </c>
    </row>
    <row r="144" spans="1:12" ht="12.75" customHeight="1" x14ac:dyDescent="0.25">
      <c r="A144" s="22"/>
      <c r="B144" s="23"/>
      <c r="C144" s="24"/>
      <c r="D144" s="29" t="s">
        <v>26</v>
      </c>
      <c r="E144" s="26" t="s">
        <v>41</v>
      </c>
      <c r="F144" s="27">
        <v>60</v>
      </c>
      <c r="G144" s="27">
        <v>4.7</v>
      </c>
      <c r="H144" s="27">
        <v>0.6</v>
      </c>
      <c r="I144" s="27">
        <v>28.98</v>
      </c>
      <c r="J144" s="27">
        <v>141</v>
      </c>
      <c r="K144" s="28"/>
      <c r="L144" s="27">
        <v>4.2</v>
      </c>
    </row>
    <row r="145" spans="1:12" ht="12.75" customHeight="1" x14ac:dyDescent="0.25">
      <c r="A145" s="22"/>
      <c r="B145" s="23"/>
      <c r="C145" s="24"/>
      <c r="D145" s="29" t="s">
        <v>27</v>
      </c>
      <c r="E145" s="26" t="s">
        <v>46</v>
      </c>
      <c r="F145" s="27">
        <v>100</v>
      </c>
      <c r="G145" s="27">
        <v>1.5</v>
      </c>
      <c r="H145" s="27">
        <v>0.5</v>
      </c>
      <c r="I145" s="27">
        <v>31.5</v>
      </c>
      <c r="J145" s="27">
        <v>143</v>
      </c>
      <c r="K145" s="28"/>
      <c r="L145" s="27">
        <v>19</v>
      </c>
    </row>
    <row r="146" spans="1:12" ht="12.75" customHeight="1" x14ac:dyDescent="0.25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2.75" customHeight="1" x14ac:dyDescent="0.25">
      <c r="A147" s="30"/>
      <c r="B147" s="31"/>
      <c r="C147" s="32"/>
      <c r="D147" s="33" t="s">
        <v>28</v>
      </c>
      <c r="E147" s="34"/>
      <c r="F147" s="35">
        <f t="shared" ref="F147:J147" si="32">SUM(F140:F146)</f>
        <v>625</v>
      </c>
      <c r="G147" s="35">
        <f t="shared" si="32"/>
        <v>20.51</v>
      </c>
      <c r="H147" s="35">
        <f t="shared" si="32"/>
        <v>26.320000000000004</v>
      </c>
      <c r="I147" s="35">
        <f t="shared" si="32"/>
        <v>97.100000000000009</v>
      </c>
      <c r="J147" s="35">
        <f t="shared" si="32"/>
        <v>714</v>
      </c>
      <c r="K147" s="36"/>
      <c r="L147" s="35">
        <f>SUM(L140:L146)</f>
        <v>90.2</v>
      </c>
    </row>
    <row r="148" spans="1:12" ht="12.75" customHeight="1" x14ac:dyDescent="0.25">
      <c r="A148" s="37">
        <f t="shared" ref="A148:B148" si="33">A140</f>
        <v>2</v>
      </c>
      <c r="B148" s="38">
        <f t="shared" si="33"/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 x14ac:dyDescent="0.2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 x14ac:dyDescent="0.2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 x14ac:dyDescent="0.2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25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2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2.75" customHeight="1" x14ac:dyDescent="0.25">
      <c r="A157" s="30"/>
      <c r="B157" s="31"/>
      <c r="C157" s="32"/>
      <c r="D157" s="33" t="s">
        <v>28</v>
      </c>
      <c r="E157" s="34"/>
      <c r="F157" s="35">
        <f t="shared" ref="F157:J157" si="34">SUM(F148:F156)</f>
        <v>0</v>
      </c>
      <c r="G157" s="35">
        <f t="shared" si="34"/>
        <v>0</v>
      </c>
      <c r="H157" s="35">
        <f t="shared" si="34"/>
        <v>0</v>
      </c>
      <c r="I157" s="35">
        <f t="shared" si="34"/>
        <v>0</v>
      </c>
      <c r="J157" s="35">
        <f t="shared" si="34"/>
        <v>0</v>
      </c>
      <c r="K157" s="36"/>
      <c r="L157" s="35">
        <f>SUM(L148:L156)</f>
        <v>0</v>
      </c>
    </row>
    <row r="158" spans="1:12" ht="12.75" customHeight="1" x14ac:dyDescent="0.25">
      <c r="A158" s="40">
        <f t="shared" ref="A158:B158" si="35">A140</f>
        <v>2</v>
      </c>
      <c r="B158" s="41">
        <f t="shared" si="35"/>
        <v>3</v>
      </c>
      <c r="C158" s="55" t="s">
        <v>37</v>
      </c>
      <c r="D158" s="56"/>
      <c r="E158" s="42"/>
      <c r="F158" s="43">
        <f t="shared" ref="F158:J158" si="36">F147+F157</f>
        <v>625</v>
      </c>
      <c r="G158" s="43">
        <f t="shared" si="36"/>
        <v>20.51</v>
      </c>
      <c r="H158" s="43">
        <f t="shared" si="36"/>
        <v>26.320000000000004</v>
      </c>
      <c r="I158" s="43">
        <f t="shared" si="36"/>
        <v>97.100000000000009</v>
      </c>
      <c r="J158" s="43">
        <f t="shared" si="36"/>
        <v>714</v>
      </c>
      <c r="K158" s="43"/>
      <c r="L158" s="43">
        <f>L147+L157</f>
        <v>90.2</v>
      </c>
    </row>
    <row r="159" spans="1:12" ht="12.75" customHeight="1" x14ac:dyDescent="0.25">
      <c r="A159" s="15">
        <v>2</v>
      </c>
      <c r="B159" s="16">
        <v>4</v>
      </c>
      <c r="C159" s="17" t="s">
        <v>23</v>
      </c>
      <c r="D159" s="18" t="s">
        <v>24</v>
      </c>
      <c r="E159" s="19" t="s">
        <v>62</v>
      </c>
      <c r="F159" s="20">
        <v>200</v>
      </c>
      <c r="G159" s="20">
        <v>3.9</v>
      </c>
      <c r="H159" s="20">
        <v>12.14</v>
      </c>
      <c r="I159" s="20">
        <v>20.77</v>
      </c>
      <c r="J159" s="20">
        <v>139.35</v>
      </c>
      <c r="K159" s="21"/>
      <c r="L159" s="20">
        <v>17.28</v>
      </c>
    </row>
    <row r="160" spans="1:12" ht="12.75" customHeight="1" x14ac:dyDescent="0.25">
      <c r="A160" s="22"/>
      <c r="B160" s="23"/>
      <c r="C160" s="24"/>
      <c r="D160" s="29" t="s">
        <v>25</v>
      </c>
      <c r="E160" s="26" t="s">
        <v>55</v>
      </c>
      <c r="F160" s="27">
        <v>180</v>
      </c>
      <c r="G160" s="27">
        <v>2.8</v>
      </c>
      <c r="H160" s="27">
        <v>2.4</v>
      </c>
      <c r="I160" s="27">
        <v>12.8</v>
      </c>
      <c r="J160" s="27">
        <v>84</v>
      </c>
      <c r="K160" s="28"/>
      <c r="L160" s="27">
        <v>12.04</v>
      </c>
    </row>
    <row r="161" spans="1:12" ht="12.75" customHeight="1" x14ac:dyDescent="0.25">
      <c r="A161" s="22"/>
      <c r="B161" s="23"/>
      <c r="C161" s="24"/>
      <c r="D161" s="29" t="s">
        <v>26</v>
      </c>
      <c r="E161" s="26" t="s">
        <v>41</v>
      </c>
      <c r="F161" s="27">
        <v>30</v>
      </c>
      <c r="G161" s="27">
        <v>2.4</v>
      </c>
      <c r="H161" s="27">
        <v>0.3</v>
      </c>
      <c r="I161" s="27">
        <v>14.5</v>
      </c>
      <c r="J161" s="27">
        <v>70.5</v>
      </c>
      <c r="K161" s="28"/>
      <c r="L161" s="27">
        <v>2.1</v>
      </c>
    </row>
    <row r="162" spans="1:12" ht="12.75" customHeight="1" x14ac:dyDescent="0.25">
      <c r="A162" s="22"/>
      <c r="B162" s="23"/>
      <c r="C162" s="24"/>
      <c r="E162" s="26" t="s">
        <v>63</v>
      </c>
      <c r="F162" s="27">
        <v>50</v>
      </c>
      <c r="G162" s="27">
        <v>5.2</v>
      </c>
      <c r="H162" s="27">
        <v>7.6</v>
      </c>
      <c r="I162" s="27">
        <v>16.2</v>
      </c>
      <c r="J162" s="27">
        <v>154.4</v>
      </c>
      <c r="K162" s="28"/>
      <c r="L162" s="27">
        <v>17.7</v>
      </c>
    </row>
    <row r="163" spans="1:12" ht="12.75" customHeight="1" x14ac:dyDescent="0.25">
      <c r="A163" s="22"/>
      <c r="B163" s="23"/>
      <c r="C163" s="24"/>
      <c r="D163" s="29" t="s">
        <v>27</v>
      </c>
      <c r="E163" s="26" t="s">
        <v>69</v>
      </c>
      <c r="F163" s="27">
        <v>100</v>
      </c>
      <c r="G163" s="27">
        <v>0.6</v>
      </c>
      <c r="H163" s="27">
        <v>0.6</v>
      </c>
      <c r="I163" s="27">
        <v>14.7</v>
      </c>
      <c r="J163" s="27">
        <v>66</v>
      </c>
      <c r="K163" s="28"/>
      <c r="L163" s="27">
        <v>30</v>
      </c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2.75" customHeight="1" x14ac:dyDescent="0.25">
      <c r="A166" s="30"/>
      <c r="B166" s="31"/>
      <c r="C166" s="32"/>
      <c r="D166" s="33" t="s">
        <v>28</v>
      </c>
      <c r="E166" s="34"/>
      <c r="F166" s="35">
        <f t="shared" ref="F166:J166" si="37">SUM(F159:F165)</f>
        <v>560</v>
      </c>
      <c r="G166" s="35">
        <f t="shared" si="37"/>
        <v>14.9</v>
      </c>
      <c r="H166" s="35">
        <f t="shared" si="37"/>
        <v>23.040000000000003</v>
      </c>
      <c r="I166" s="35">
        <f t="shared" si="37"/>
        <v>78.97</v>
      </c>
      <c r="J166" s="35">
        <f t="shared" si="37"/>
        <v>514.25</v>
      </c>
      <c r="K166" s="36"/>
      <c r="L166" s="35">
        <f>SUM(L159:L165)</f>
        <v>79.12</v>
      </c>
    </row>
    <row r="167" spans="1:12" ht="12.75" customHeight="1" x14ac:dyDescent="0.25">
      <c r="A167" s="37">
        <f t="shared" ref="A167:B167" si="38">A159</f>
        <v>2</v>
      </c>
      <c r="B167" s="38">
        <f t="shared" si="38"/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25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25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25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25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2.75" customHeight="1" x14ac:dyDescent="0.25">
      <c r="A176" s="30"/>
      <c r="B176" s="31"/>
      <c r="C176" s="32"/>
      <c r="D176" s="33" t="s">
        <v>28</v>
      </c>
      <c r="E176" s="34"/>
      <c r="F176" s="35">
        <f t="shared" ref="F176:J176" si="39">SUM(F167:F175)</f>
        <v>0</v>
      </c>
      <c r="G176" s="35">
        <f t="shared" si="39"/>
        <v>0</v>
      </c>
      <c r="H176" s="35">
        <f t="shared" si="39"/>
        <v>0</v>
      </c>
      <c r="I176" s="35">
        <f t="shared" si="39"/>
        <v>0</v>
      </c>
      <c r="J176" s="35">
        <f t="shared" si="39"/>
        <v>0</v>
      </c>
      <c r="K176" s="36"/>
      <c r="L176" s="35">
        <f>SUM(L167:L175)</f>
        <v>0</v>
      </c>
    </row>
    <row r="177" spans="1:12" ht="12.75" customHeight="1" x14ac:dyDescent="0.25">
      <c r="A177" s="40">
        <f t="shared" ref="A177:B177" si="40">A159</f>
        <v>2</v>
      </c>
      <c r="B177" s="41">
        <f t="shared" si="40"/>
        <v>4</v>
      </c>
      <c r="C177" s="55" t="s">
        <v>37</v>
      </c>
      <c r="D177" s="56"/>
      <c r="E177" s="42"/>
      <c r="F177" s="43">
        <f t="shared" ref="F177:J177" si="41">F166+F176</f>
        <v>560</v>
      </c>
      <c r="G177" s="43">
        <f t="shared" si="41"/>
        <v>14.9</v>
      </c>
      <c r="H177" s="43">
        <f t="shared" si="41"/>
        <v>23.040000000000003</v>
      </c>
      <c r="I177" s="43">
        <f t="shared" si="41"/>
        <v>78.97</v>
      </c>
      <c r="J177" s="43">
        <f t="shared" si="41"/>
        <v>514.25</v>
      </c>
      <c r="K177" s="43"/>
      <c r="L177" s="43">
        <f>L166+L176</f>
        <v>79.12</v>
      </c>
    </row>
    <row r="178" spans="1:12" ht="12.75" customHeight="1" x14ac:dyDescent="0.25">
      <c r="A178" s="15">
        <v>2</v>
      </c>
      <c r="B178" s="16">
        <v>5</v>
      </c>
      <c r="C178" s="17" t="s">
        <v>23</v>
      </c>
      <c r="D178" s="18" t="s">
        <v>24</v>
      </c>
      <c r="E178" s="19" t="s">
        <v>64</v>
      </c>
      <c r="F178" s="20">
        <v>200</v>
      </c>
      <c r="G178" s="20">
        <v>5.75</v>
      </c>
      <c r="H178" s="20">
        <v>5.2</v>
      </c>
      <c r="I178" s="20">
        <v>18.239999999999998</v>
      </c>
      <c r="J178" s="20">
        <v>145.19999999999999</v>
      </c>
      <c r="K178" s="21"/>
      <c r="L178" s="20">
        <v>14.11</v>
      </c>
    </row>
    <row r="179" spans="1:12" ht="12.75" customHeight="1" x14ac:dyDescent="0.25">
      <c r="A179" s="22"/>
      <c r="B179" s="23"/>
      <c r="C179" s="24"/>
      <c r="D179" s="29" t="s">
        <v>25</v>
      </c>
      <c r="E179" s="26" t="s">
        <v>51</v>
      </c>
      <c r="F179" s="27">
        <v>180</v>
      </c>
      <c r="G179" s="27">
        <v>0.05</v>
      </c>
      <c r="H179" s="27">
        <v>0.01</v>
      </c>
      <c r="I179" s="27">
        <v>8.39</v>
      </c>
      <c r="J179" s="27">
        <v>34</v>
      </c>
      <c r="K179" s="28"/>
      <c r="L179" s="27">
        <v>2.8</v>
      </c>
    </row>
    <row r="180" spans="1:12" ht="12.75" customHeight="1" x14ac:dyDescent="0.25">
      <c r="A180" s="22"/>
      <c r="B180" s="23"/>
      <c r="C180" s="24"/>
      <c r="D180" s="29" t="s">
        <v>26</v>
      </c>
      <c r="E180" s="26" t="s">
        <v>41</v>
      </c>
      <c r="F180" s="27">
        <v>60</v>
      </c>
      <c r="G180" s="27">
        <v>4.7</v>
      </c>
      <c r="H180" s="27">
        <v>0.6</v>
      </c>
      <c r="I180" s="27">
        <v>28.98</v>
      </c>
      <c r="J180" s="27">
        <v>141</v>
      </c>
      <c r="K180" s="28"/>
      <c r="L180" s="27">
        <v>4.2</v>
      </c>
    </row>
    <row r="181" spans="1:12" ht="12.75" customHeight="1" x14ac:dyDescent="0.25">
      <c r="A181" s="22"/>
      <c r="B181" s="23"/>
      <c r="C181" s="24"/>
      <c r="D181" s="29" t="s">
        <v>27</v>
      </c>
      <c r="E181" s="26" t="s">
        <v>27</v>
      </c>
      <c r="F181" s="27">
        <v>100</v>
      </c>
      <c r="G181" s="27">
        <v>2.25</v>
      </c>
      <c r="H181" s="27">
        <v>0.75</v>
      </c>
      <c r="I181" s="27">
        <v>31.5</v>
      </c>
      <c r="J181" s="27">
        <v>143</v>
      </c>
      <c r="K181" s="28"/>
      <c r="L181" s="27">
        <v>20</v>
      </c>
    </row>
    <row r="182" spans="1:12" ht="12.75" customHeight="1" x14ac:dyDescent="0.25">
      <c r="A182" s="22"/>
      <c r="B182" s="23"/>
      <c r="C182" s="24"/>
      <c r="D182" s="25"/>
      <c r="E182" s="26" t="s">
        <v>47</v>
      </c>
      <c r="F182" s="27">
        <v>125</v>
      </c>
      <c r="G182" s="27">
        <v>3.6</v>
      </c>
      <c r="H182" s="27">
        <v>3.1</v>
      </c>
      <c r="I182" s="27">
        <v>5.3</v>
      </c>
      <c r="J182" s="27">
        <v>63</v>
      </c>
      <c r="K182" s="28"/>
      <c r="L182" s="27">
        <v>42</v>
      </c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2.75" customHeight="1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25">
      <c r="A185" s="30"/>
      <c r="B185" s="31"/>
      <c r="C185" s="32"/>
      <c r="D185" s="33" t="s">
        <v>28</v>
      </c>
      <c r="E185" s="34"/>
      <c r="F185" s="35">
        <f t="shared" ref="F185:J185" si="42">SUM(F178:F184)</f>
        <v>665</v>
      </c>
      <c r="G185" s="35">
        <f t="shared" si="42"/>
        <v>16.350000000000001</v>
      </c>
      <c r="H185" s="35">
        <f t="shared" si="42"/>
        <v>9.66</v>
      </c>
      <c r="I185" s="35">
        <f t="shared" si="42"/>
        <v>92.41</v>
      </c>
      <c r="J185" s="35">
        <f t="shared" si="42"/>
        <v>526.20000000000005</v>
      </c>
      <c r="K185" s="36"/>
      <c r="L185" s="35">
        <f>SUM(L178:L184)</f>
        <v>83.11</v>
      </c>
    </row>
    <row r="186" spans="1:12" ht="12.75" customHeight="1" x14ac:dyDescent="0.25">
      <c r="A186" s="37">
        <f t="shared" ref="A186:B186" si="43">A178</f>
        <v>2</v>
      </c>
      <c r="B186" s="38">
        <f t="shared" si="43"/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2.75" customHeight="1" x14ac:dyDescent="0.25">
      <c r="A195" s="30"/>
      <c r="B195" s="31"/>
      <c r="C195" s="32"/>
      <c r="D195" s="33" t="s">
        <v>28</v>
      </c>
      <c r="E195" s="34"/>
      <c r="F195" s="35">
        <f t="shared" ref="F195:J195" si="44">SUM(F186:F194)</f>
        <v>0</v>
      </c>
      <c r="G195" s="35">
        <f t="shared" si="44"/>
        <v>0</v>
      </c>
      <c r="H195" s="35">
        <f t="shared" si="44"/>
        <v>0</v>
      </c>
      <c r="I195" s="35">
        <f t="shared" si="44"/>
        <v>0</v>
      </c>
      <c r="J195" s="35">
        <f t="shared" si="44"/>
        <v>0</v>
      </c>
      <c r="K195" s="36"/>
      <c r="L195" s="35">
        <f>SUM(L186:L194)</f>
        <v>0</v>
      </c>
    </row>
    <row r="196" spans="1:12" ht="12.75" customHeight="1" x14ac:dyDescent="0.25">
      <c r="A196" s="40">
        <f t="shared" ref="A196:B196" si="45">A178</f>
        <v>2</v>
      </c>
      <c r="B196" s="41">
        <f t="shared" si="45"/>
        <v>5</v>
      </c>
      <c r="C196" s="55" t="s">
        <v>37</v>
      </c>
      <c r="D196" s="56"/>
      <c r="E196" s="42"/>
      <c r="F196" s="43">
        <f t="shared" ref="F196:J196" si="46">F185+F195</f>
        <v>665</v>
      </c>
      <c r="G196" s="43">
        <f t="shared" si="46"/>
        <v>16.350000000000001</v>
      </c>
      <c r="H196" s="43">
        <f t="shared" si="46"/>
        <v>9.66</v>
      </c>
      <c r="I196" s="43">
        <f t="shared" si="46"/>
        <v>92.41</v>
      </c>
      <c r="J196" s="43">
        <f t="shared" si="46"/>
        <v>526.20000000000005</v>
      </c>
      <c r="K196" s="43"/>
      <c r="L196" s="43">
        <f>L185+L195</f>
        <v>83.11</v>
      </c>
    </row>
    <row r="197" spans="1:12" ht="12.75" customHeight="1" x14ac:dyDescent="0.25">
      <c r="A197" s="47"/>
      <c r="B197" s="48"/>
      <c r="C197" s="52" t="s">
        <v>38</v>
      </c>
      <c r="D197" s="53"/>
      <c r="E197" s="54"/>
      <c r="F197" s="49">
        <f>(F24+F44+F63+F82+F101+F120+F139+F158+F177+F196)/(IF(F24=0,0,1)+IF(F44=0,0,1)+IF(F63=0,0,1)+IF(F82=0,0,1)+IF(F101=0,0,1)+IF(F120=0,0,1)+IF(F139=0,0,1)+IF(F158=0,0,1)+IF(F177=0,0,1)+IF(F196=0,0,1))</f>
        <v>588.5</v>
      </c>
      <c r="G197" s="49">
        <f>(G24+G44+G63+G82+G101+G120+G139+G158+G177+G196)/(IF(G24=0,0,1)+IF(G44=0,0,1)+IF(G63=0,0,1)+IF(G82=0,0,1)+IF(G101=0,0,1)+IF(G120=0,0,1)+IF(G139=0,0,1)+IF(G158=0,0,1)+IF(G177=0,0,1)+IF(G196=0,0,1))</f>
        <v>21.902000000000001</v>
      </c>
      <c r="H197" s="49">
        <f>(H24+H44+H63+H82+H101+H120+H139+H158+H177+H196)/(IF(H24=0,0,1)+IF(H44=0,0,1)+IF(H63=0,0,1)+IF(H82=0,0,1)+IF(H101=0,0,1)+IF(H120=0,0,1)+IF(H139=0,0,1)+IF(H158=0,0,1)+IF(H177=0,0,1)+IF(H196=0,0,1))</f>
        <v>22.585000000000001</v>
      </c>
      <c r="I197" s="49">
        <f>(I24+I44+I63+I82+I101+I120+I139+I158+I177+I196)/(IF(I24=0,0,1)+IF(I44=0,0,1)+IF(I63=0,0,1)+IF(I82=0,0,1)+IF(I101=0,0,1)+IF(I120=0,0,1)+IF(I139=0,0,1)+IF(I158=0,0,1)+IF(I177=0,0,1)+IF(I196=0,0,1))</f>
        <v>100.318</v>
      </c>
      <c r="J197" s="49">
        <f>(J24+J44+J63+J82+J101+J120+J139+J158+J177+J196)/(IF(J24=0,0,1)+IF(J44=0,0,1)+IF(J63=0,0,1)+IF(J82=0,0,1)+IF(J101=0,0,1)+IF(J120=0,0,1)+IF(J139=0,0,1)+IF(J158=0,0,1)+IF(J177=0,0,1)+IF(J196=0,0,1))</f>
        <v>626.34699999999998</v>
      </c>
      <c r="K197" s="49"/>
      <c r="L197" s="49">
        <f>(L24+L44+L63+L82+L101+L120+L139+L158+L177+L196)/(IF(L24=0,0,1)+IF(L44=0,0,1)+IF(L63=0,0,1)+IF(L82=0,0,1)+IF(L101=0,0,1)+IF(L120=0,0,1)+IF(L139=0,0,1)+IF(L158=0,0,1)+IF(L177=0,0,1)+IF(L196=0,0,1))</f>
        <v>81.938000000000017</v>
      </c>
    </row>
  </sheetData>
  <mergeCells count="14">
    <mergeCell ref="C82:D82"/>
    <mergeCell ref="C101:D101"/>
    <mergeCell ref="C24:D24"/>
    <mergeCell ref="C1:E1"/>
    <mergeCell ref="H1:K1"/>
    <mergeCell ref="H2:K2"/>
    <mergeCell ref="C44:D44"/>
    <mergeCell ref="C63:D63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" footer="0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Valeria</cp:lastModifiedBy>
  <cp:lastPrinted>2024-12-06T09:23:31Z</cp:lastPrinted>
  <dcterms:created xsi:type="dcterms:W3CDTF">2022-05-16T14:23:56Z</dcterms:created>
  <dcterms:modified xsi:type="dcterms:W3CDTF">2024-12-06T09:30:35Z</dcterms:modified>
</cp:coreProperties>
</file>